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152" windowHeight="7236" activeTab="1"/>
  </bookViews>
  <sheets>
    <sheet name="Red" sheetId="1" r:id="rId1"/>
    <sheet name="Green" sheetId="2" r:id="rId2"/>
    <sheet name="Blue" sheetId="3" r:id="rId3"/>
    <sheet name="LED Green" sheetId="4" r:id="rId4"/>
  </sheets>
  <calcPr calcId="145621"/>
</workbook>
</file>

<file path=xl/calcChain.xml><?xml version="1.0" encoding="utf-8"?>
<calcChain xmlns="http://schemas.openxmlformats.org/spreadsheetml/2006/main">
  <c r="I5" i="4" l="1"/>
  <c r="I4" i="4"/>
  <c r="I7" i="4" s="1"/>
  <c r="D6" i="4" s="1"/>
  <c r="D4" i="4" l="1"/>
  <c r="D3" i="4"/>
  <c r="D10" i="4"/>
  <c r="D5" i="4"/>
  <c r="D9" i="4"/>
  <c r="D7" i="4"/>
  <c r="D8" i="4"/>
  <c r="D4" i="2"/>
  <c r="D5" i="2"/>
  <c r="D6" i="2"/>
  <c r="D7" i="2"/>
  <c r="D8" i="2"/>
  <c r="D9" i="2"/>
  <c r="D10" i="2"/>
  <c r="D3" i="2"/>
  <c r="I7" i="2"/>
  <c r="I5" i="2"/>
  <c r="I4" i="2"/>
</calcChain>
</file>

<file path=xl/sharedStrings.xml><?xml version="1.0" encoding="utf-8"?>
<sst xmlns="http://schemas.openxmlformats.org/spreadsheetml/2006/main" count="32" uniqueCount="14">
  <si>
    <t>attnuated signal read at  EPE</t>
  </si>
  <si>
    <t>Non att at thor</t>
  </si>
  <si>
    <t>calc  equiv  power to thor</t>
  </si>
  <si>
    <t>f gen V</t>
  </si>
  <si>
    <t>V</t>
  </si>
  <si>
    <t>uw</t>
  </si>
  <si>
    <t>attenuation</t>
  </si>
  <si>
    <t>no attenuation</t>
  </si>
  <si>
    <t>factor</t>
  </si>
  <si>
    <t>40mV nominal signal level</t>
  </si>
  <si>
    <t>non att at ICG</t>
  </si>
  <si>
    <t>24.97 C</t>
  </si>
  <si>
    <t>The power meter had an attenuation set. Absolute values for "non att at thor" are wrong!!</t>
  </si>
  <si>
    <t>Db calc will still be 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</si>
</sst>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0"/>
            <c:dispEq val="1"/>
            <c:trendlineLbl>
              <c:layout>
                <c:manualLayout>
                  <c:x val="-0.13160389326334207"/>
                  <c:y val="-3.4227909011373576E-2"/>
                </c:manualLayout>
              </c:layout>
              <c:numFmt formatCode="General" sourceLinked="0"/>
            </c:trendlineLbl>
          </c:trendline>
          <c:xVal>
            <c:numRef>
              <c:f>Green!$A$3:$A$10</c:f>
              <c:numCache>
                <c:formatCode>General</c:formatCode>
                <c:ptCount val="8"/>
                <c:pt idx="0">
                  <c:v>6.1641500000000002E-2</c:v>
                </c:pt>
                <c:pt idx="1">
                  <c:v>5.5786599999999999E-2</c:v>
                </c:pt>
                <c:pt idx="2">
                  <c:v>5.2695699999999998E-2</c:v>
                </c:pt>
                <c:pt idx="3">
                  <c:v>4.8227800000000001E-2</c:v>
                </c:pt>
                <c:pt idx="4">
                  <c:v>3.9711700000000003E-2</c:v>
                </c:pt>
                <c:pt idx="5">
                  <c:v>3.5971299999999998E-2</c:v>
                </c:pt>
                <c:pt idx="6">
                  <c:v>3.0210899999999999E-2</c:v>
                </c:pt>
                <c:pt idx="7">
                  <c:v>2.5142899999999999E-2</c:v>
                </c:pt>
              </c:numCache>
            </c:numRef>
          </c:xVal>
          <c:yVal>
            <c:numRef>
              <c:f>Green!$D$3:$D$10</c:f>
              <c:numCache>
                <c:formatCode>General</c:formatCode>
                <c:ptCount val="8"/>
                <c:pt idx="0">
                  <c:v>3.5538749651043767E-4</c:v>
                </c:pt>
                <c:pt idx="1">
                  <c:v>3.3254115744905239E-4</c:v>
                </c:pt>
                <c:pt idx="2">
                  <c:v>3.0038705062191751E-4</c:v>
                </c:pt>
                <c:pt idx="3">
                  <c:v>2.6738678308880549E-4</c:v>
                </c:pt>
                <c:pt idx="4">
                  <c:v>2.3946347979155681E-4</c:v>
                </c:pt>
                <c:pt idx="5">
                  <c:v>2.0730937296442199E-4</c:v>
                </c:pt>
                <c:pt idx="6">
                  <c:v>1.7853990896119607E-4</c:v>
                </c:pt>
                <c:pt idx="7">
                  <c:v>1.4723196284003847E-4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804160"/>
        <c:axId val="94804736"/>
      </c:scatterChart>
      <c:valAx>
        <c:axId val="94804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4804736"/>
        <c:crosses val="autoZero"/>
        <c:crossBetween val="midCat"/>
      </c:valAx>
      <c:valAx>
        <c:axId val="94804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8041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0"/>
            <c:dispEq val="1"/>
            <c:trendlineLbl>
              <c:layout>
                <c:manualLayout>
                  <c:x val="-8.3347550306211729E-2"/>
                  <c:y val="-7.107684456109653E-2"/>
                </c:manualLayout>
              </c:layout>
              <c:numFmt formatCode="General" sourceLinked="0"/>
            </c:trendlineLbl>
          </c:trendline>
          <c:xVal>
            <c:numRef>
              <c:f>'LED Green'!$A$3:$A$10</c:f>
              <c:numCache>
                <c:formatCode>General</c:formatCode>
                <c:ptCount val="8"/>
                <c:pt idx="0">
                  <c:v>2.38002</c:v>
                </c:pt>
                <c:pt idx="1">
                  <c:v>2.12859</c:v>
                </c:pt>
                <c:pt idx="2">
                  <c:v>1.8866000000000001</c:v>
                </c:pt>
                <c:pt idx="3">
                  <c:v>1.58911</c:v>
                </c:pt>
              </c:numCache>
            </c:numRef>
          </c:xVal>
          <c:yVal>
            <c:numRef>
              <c:f>'LED Green'!$D$3:$D$10</c:f>
              <c:numCache>
                <c:formatCode>General</c:formatCode>
                <c:ptCount val="8"/>
                <c:pt idx="0">
                  <c:v>1.1916856394127091</c:v>
                </c:pt>
                <c:pt idx="1">
                  <c:v>1.0651246767339317</c:v>
                </c:pt>
                <c:pt idx="2">
                  <c:v>0.9343063116408834</c:v>
                </c:pt>
                <c:pt idx="3">
                  <c:v>0.79148981247125372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889088"/>
        <c:axId val="98888512"/>
      </c:scatterChart>
      <c:valAx>
        <c:axId val="98889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8888512"/>
        <c:crosses val="autoZero"/>
        <c:crossBetween val="midCat"/>
      </c:valAx>
      <c:valAx>
        <c:axId val="98888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8890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12</xdr:row>
      <xdr:rowOff>167640</xdr:rowOff>
    </xdr:from>
    <xdr:to>
      <xdr:col>6</xdr:col>
      <xdr:colOff>394335</xdr:colOff>
      <xdr:row>27</xdr:row>
      <xdr:rowOff>53340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1485900</xdr:colOff>
      <xdr:row>14</xdr:row>
      <xdr:rowOff>34290</xdr:rowOff>
    </xdr:from>
    <xdr:to>
      <xdr:col>11</xdr:col>
      <xdr:colOff>441960</xdr:colOff>
      <xdr:row>29</xdr:row>
      <xdr:rowOff>34290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H14" sqref="H14"/>
    </sheetView>
  </sheetViews>
  <sheetFormatPr defaultRowHeight="14.4" x14ac:dyDescent="0.3"/>
  <cols>
    <col min="1" max="1" width="26.44140625" bestFit="1" customWidth="1"/>
    <col min="2" max="2" width="26.44140625" customWidth="1"/>
    <col min="3" max="3" width="14" bestFit="1" customWidth="1"/>
    <col min="4" max="4" width="23.5546875" bestFit="1" customWidth="1"/>
    <col min="5" max="5" width="18.33203125" customWidth="1"/>
    <col min="7" max="7" width="11.44140625" bestFit="1" customWidth="1"/>
    <col min="9" max="9" width="12" bestFit="1" customWidth="1"/>
  </cols>
  <sheetData>
    <row r="1" spans="1:9" x14ac:dyDescent="0.25">
      <c r="A1" s="1" t="s">
        <v>0</v>
      </c>
      <c r="B1" s="1" t="s">
        <v>10</v>
      </c>
      <c r="C1" s="1" t="s">
        <v>1</v>
      </c>
      <c r="D1" s="1" t="s">
        <v>2</v>
      </c>
      <c r="E1" s="1" t="s">
        <v>3</v>
      </c>
      <c r="G1" t="s">
        <v>6</v>
      </c>
      <c r="H1" t="s">
        <v>7</v>
      </c>
    </row>
    <row r="2" spans="1:9" x14ac:dyDescent="0.25">
      <c r="A2" s="1" t="s">
        <v>4</v>
      </c>
      <c r="B2" s="1" t="s">
        <v>4</v>
      </c>
      <c r="C2" s="1" t="s">
        <v>5</v>
      </c>
      <c r="D2" s="1" t="s">
        <v>5</v>
      </c>
      <c r="E2" s="1"/>
      <c r="G2" t="s">
        <v>5</v>
      </c>
      <c r="H2" t="s">
        <v>5</v>
      </c>
      <c r="I2" t="s">
        <v>8</v>
      </c>
    </row>
    <row r="3" spans="1:9" x14ac:dyDescent="0.25">
      <c r="A3" s="1">
        <v>6.1641500000000002E-2</v>
      </c>
      <c r="B3" s="1">
        <v>2.8788100000000001</v>
      </c>
      <c r="C3" s="1">
        <v>4.2</v>
      </c>
      <c r="D3" s="1">
        <f>C3*$I$7</f>
        <v>3.5538749651043767E-4</v>
      </c>
      <c r="E3" s="1">
        <v>2.5</v>
      </c>
      <c r="H3">
        <v>0</v>
      </c>
      <c r="I3">
        <v>0</v>
      </c>
    </row>
    <row r="4" spans="1:9" x14ac:dyDescent="0.25">
      <c r="A4" s="1">
        <v>5.5786599999999999E-2</v>
      </c>
      <c r="B4" s="1">
        <v>2.6446900000000002</v>
      </c>
      <c r="C4" s="1">
        <v>3.93</v>
      </c>
      <c r="D4" s="1">
        <f t="shared" ref="D4:D10" si="0">C4*$I$7</f>
        <v>3.3254115744905239E-4</v>
      </c>
      <c r="E4" s="1">
        <v>2.4</v>
      </c>
      <c r="G4">
        <v>0.26</v>
      </c>
      <c r="H4">
        <v>3130</v>
      </c>
      <c r="I4">
        <f>G4/H4</f>
        <v>8.3067092651757193E-5</v>
      </c>
    </row>
    <row r="5" spans="1:9" x14ac:dyDescent="0.25">
      <c r="A5" s="1">
        <v>5.2695699999999998E-2</v>
      </c>
      <c r="B5" s="1">
        <v>2.3922699999999999</v>
      </c>
      <c r="C5" s="1">
        <v>3.55</v>
      </c>
      <c r="D5" s="1">
        <f t="shared" si="0"/>
        <v>3.0038705062191751E-4</v>
      </c>
      <c r="E5" s="1">
        <v>2.2999999999999998</v>
      </c>
      <c r="G5">
        <v>0.35499999999999998</v>
      </c>
      <c r="H5">
        <v>4120</v>
      </c>
      <c r="I5">
        <f>G5/H5</f>
        <v>8.6165048543689318E-5</v>
      </c>
    </row>
    <row r="6" spans="1:9" x14ac:dyDescent="0.25">
      <c r="A6" s="1">
        <v>4.8227800000000001E-2</v>
      </c>
      <c r="B6" s="1">
        <v>2.15673</v>
      </c>
      <c r="C6" s="1">
        <v>3.16</v>
      </c>
      <c r="D6" s="1">
        <f t="shared" si="0"/>
        <v>2.6738678308880549E-4</v>
      </c>
      <c r="E6" s="1">
        <v>2.2000000000000002</v>
      </c>
    </row>
    <row r="7" spans="1:9" x14ac:dyDescent="0.25">
      <c r="A7" s="1">
        <v>3.9711700000000003E-2</v>
      </c>
      <c r="B7" s="1">
        <v>1.9157</v>
      </c>
      <c r="C7" s="1">
        <v>2.83</v>
      </c>
      <c r="D7" s="1">
        <f t="shared" si="0"/>
        <v>2.3946347979155681E-4</v>
      </c>
      <c r="E7" s="1">
        <v>2.1</v>
      </c>
      <c r="I7">
        <f>AVERAGE(I4:I5)</f>
        <v>8.4616070597723255E-5</v>
      </c>
    </row>
    <row r="8" spans="1:9" x14ac:dyDescent="0.25">
      <c r="A8" s="1">
        <v>3.5971299999999998E-2</v>
      </c>
      <c r="B8" s="1">
        <v>1.6689799999999999</v>
      </c>
      <c r="C8" s="1">
        <v>2.4500000000000002</v>
      </c>
      <c r="D8" s="1">
        <f t="shared" si="0"/>
        <v>2.0730937296442199E-4</v>
      </c>
      <c r="E8" s="1"/>
    </row>
    <row r="9" spans="1:9" x14ac:dyDescent="0.25">
      <c r="A9" s="1">
        <v>3.0210899999999999E-2</v>
      </c>
      <c r="B9" s="1">
        <v>1.4317200000000001</v>
      </c>
      <c r="C9" s="1">
        <v>2.11</v>
      </c>
      <c r="D9" s="1">
        <f t="shared" si="0"/>
        <v>1.7853990896119607E-4</v>
      </c>
      <c r="E9" s="1"/>
    </row>
    <row r="10" spans="1:9" x14ac:dyDescent="0.25">
      <c r="A10" s="1">
        <v>2.5142899999999999E-2</v>
      </c>
      <c r="B10" s="1">
        <v>1.18841</v>
      </c>
      <c r="C10" s="1">
        <v>1.74</v>
      </c>
      <c r="D10" s="1">
        <f t="shared" si="0"/>
        <v>1.4723196284003847E-4</v>
      </c>
      <c r="E10" s="1"/>
    </row>
    <row r="12" spans="1:9" x14ac:dyDescent="0.3">
      <c r="C12" s="2" t="s">
        <v>12</v>
      </c>
      <c r="H12" t="s">
        <v>13</v>
      </c>
    </row>
    <row r="13" spans="1:9" x14ac:dyDescent="0.25">
      <c r="A13" t="s">
        <v>9</v>
      </c>
    </row>
    <row r="14" spans="1:9" x14ac:dyDescent="0.25">
      <c r="A14" t="s">
        <v>11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2" sqref="C22"/>
    </sheetView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D16" sqref="D16"/>
    </sheetView>
  </sheetViews>
  <sheetFormatPr defaultRowHeight="14.4" x14ac:dyDescent="0.3"/>
  <cols>
    <col min="1" max="1" width="24.44140625" bestFit="1" customWidth="1"/>
    <col min="2" max="2" width="12.33203125" bestFit="1" customWidth="1"/>
    <col min="3" max="3" width="13.33203125" bestFit="1" customWidth="1"/>
    <col min="4" max="4" width="22" bestFit="1" customWidth="1"/>
    <col min="5" max="5" width="6.5546875" bestFit="1" customWidth="1"/>
  </cols>
  <sheetData>
    <row r="1" spans="1:9" x14ac:dyDescent="0.3">
      <c r="A1" s="1" t="s">
        <v>0</v>
      </c>
      <c r="B1" s="1" t="s">
        <v>10</v>
      </c>
      <c r="C1" s="1" t="s">
        <v>1</v>
      </c>
      <c r="D1" s="1" t="s">
        <v>2</v>
      </c>
      <c r="E1" s="1" t="s">
        <v>3</v>
      </c>
      <c r="G1" t="s">
        <v>6</v>
      </c>
      <c r="H1" t="s">
        <v>7</v>
      </c>
    </row>
    <row r="2" spans="1:9" x14ac:dyDescent="0.3">
      <c r="A2" s="1" t="s">
        <v>4</v>
      </c>
      <c r="B2" s="1" t="s">
        <v>4</v>
      </c>
      <c r="C2" s="1" t="s">
        <v>5</v>
      </c>
      <c r="D2" s="1" t="s">
        <v>5</v>
      </c>
      <c r="E2" s="1"/>
      <c r="G2" t="s">
        <v>5</v>
      </c>
      <c r="H2" t="s">
        <v>5</v>
      </c>
      <c r="I2" t="s">
        <v>8</v>
      </c>
    </row>
    <row r="3" spans="1:9" x14ac:dyDescent="0.3">
      <c r="A3" s="1">
        <v>2.38002</v>
      </c>
      <c r="B3" s="1">
        <v>2.39513</v>
      </c>
      <c r="C3" s="1">
        <v>3079</v>
      </c>
      <c r="D3" s="1">
        <f>C3*$I$7</f>
        <v>1.1916856394127091</v>
      </c>
      <c r="E3" s="1">
        <v>1.5</v>
      </c>
      <c r="H3">
        <v>0</v>
      </c>
      <c r="I3">
        <v>0</v>
      </c>
    </row>
    <row r="4" spans="1:9" x14ac:dyDescent="0.3">
      <c r="A4" s="1">
        <v>2.12859</v>
      </c>
      <c r="B4" s="1">
        <v>2.1381100000000002</v>
      </c>
      <c r="C4" s="1">
        <v>2752</v>
      </c>
      <c r="D4" s="1">
        <f t="shared" ref="D4:D10" si="0">C4*$I$7</f>
        <v>1.0651246767339317</v>
      </c>
      <c r="E4" s="1">
        <v>1.3</v>
      </c>
      <c r="G4">
        <v>1.47</v>
      </c>
      <c r="H4">
        <v>3802</v>
      </c>
      <c r="I4">
        <f>G4/H4</f>
        <v>3.86638611257233E-4</v>
      </c>
    </row>
    <row r="5" spans="1:9" x14ac:dyDescent="0.3">
      <c r="A5" s="1">
        <v>1.8866000000000001</v>
      </c>
      <c r="B5" s="1">
        <v>1.8770100000000001</v>
      </c>
      <c r="C5" s="1">
        <v>2414</v>
      </c>
      <c r="D5" s="1">
        <f t="shared" si="0"/>
        <v>0.9343063116408834</v>
      </c>
      <c r="E5" s="1">
        <v>1.1000000000000001</v>
      </c>
      <c r="G5">
        <v>1.1839999999999999</v>
      </c>
      <c r="H5">
        <v>3056</v>
      </c>
      <c r="I5">
        <f>G5/H5</f>
        <v>3.8743455497382197E-4</v>
      </c>
    </row>
    <row r="6" spans="1:9" x14ac:dyDescent="0.3">
      <c r="A6" s="1">
        <v>1.58911</v>
      </c>
      <c r="B6" s="1">
        <v>1.60195</v>
      </c>
      <c r="C6" s="1">
        <v>2045</v>
      </c>
      <c r="D6" s="1">
        <f t="shared" si="0"/>
        <v>0.79148981247125372</v>
      </c>
      <c r="E6" s="1">
        <v>0.9</v>
      </c>
    </row>
    <row r="7" spans="1:9" x14ac:dyDescent="0.3">
      <c r="A7" s="1"/>
      <c r="B7" s="1"/>
      <c r="C7" s="1"/>
      <c r="D7" s="1">
        <f t="shared" si="0"/>
        <v>0</v>
      </c>
      <c r="E7" s="1"/>
      <c r="I7">
        <f>AVERAGE(I4:I5)</f>
        <v>3.8703658311552749E-4</v>
      </c>
    </row>
    <row r="8" spans="1:9" x14ac:dyDescent="0.3">
      <c r="A8" s="1"/>
      <c r="B8" s="1"/>
      <c r="C8" s="1"/>
      <c r="D8" s="1">
        <f t="shared" si="0"/>
        <v>0</v>
      </c>
      <c r="E8" s="1"/>
    </row>
    <row r="9" spans="1:9" x14ac:dyDescent="0.3">
      <c r="A9" s="1"/>
      <c r="B9" s="1"/>
      <c r="C9" s="1"/>
      <c r="D9" s="1">
        <f t="shared" si="0"/>
        <v>0</v>
      </c>
      <c r="E9" s="1"/>
    </row>
    <row r="10" spans="1:9" x14ac:dyDescent="0.3">
      <c r="A10" s="1"/>
      <c r="B10" s="1"/>
      <c r="C10" s="1"/>
      <c r="D10" s="1">
        <f t="shared" si="0"/>
        <v>0</v>
      </c>
      <c r="E1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Red</vt:lpstr>
      <vt:lpstr>Green</vt:lpstr>
      <vt:lpstr>Blue</vt:lpstr>
      <vt:lpstr>LED Green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Visnansky</dc:creator>
  <cp:lastModifiedBy>magic</cp:lastModifiedBy>
  <dcterms:created xsi:type="dcterms:W3CDTF">2015-06-16T19:26:35Z</dcterms:created>
  <dcterms:modified xsi:type="dcterms:W3CDTF">2015-07-01T19:43:17Z</dcterms:modified>
</cp:coreProperties>
</file>